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<sst xmlns="http://schemas.openxmlformats.org/spreadsheetml/2006/main" count="56" uniqueCount="41">
  <si>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</si>
  <si>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</si>
  <si>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</si>
  <si>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</si>
  <si>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</si>
  <si>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БЕЗВОЗМЕЗДНЫЕ ПОСТУПЛЕНИЯ</t>
  </si>
  <si>
    <t>Налог на доходы физических лиц</t>
  </si>
  <si>
    <t>ДОХОДЫ</t>
  </si>
  <si>
    <t>Прочие неналоговые доходы</t>
  </si>
  <si>
    <t>Налоги на прибыль, доходы</t>
  </si>
  <si>
    <t>Наименования</t>
  </si>
  <si>
    <t>Коды</t>
  </si>
  <si>
    <t>Сумма</t>
  </si>
  <si>
    <t>Налоги на совокупный доход</t>
  </si>
  <si>
    <t xml:space="preserve">Налоги на имущество </t>
  </si>
  <si>
    <t>000 2 00 00000 00 0000 000</t>
  </si>
  <si>
    <t>000 1 00 00000 00 0000 000</t>
  </si>
  <si>
    <t xml:space="preserve">ВСЕГО ДОХОДОВ </t>
  </si>
  <si>
    <t xml:space="preserve">Доходы от  использования имущества, находящегося в государственной и муниципальной собственности </t>
  </si>
  <si>
    <t>001 1 11 00000 00 0000 000</t>
  </si>
  <si>
    <t>182 1 06 01030 10 0000 110</t>
  </si>
  <si>
    <t xml:space="preserve">001 1 17 05050 10 0000 180 </t>
  </si>
  <si>
    <t>Прочие неналоговые доходы бюджетов поселений</t>
  </si>
  <si>
    <t>182 1 05 03010 01 0000 110</t>
  </si>
  <si>
    <t>Безвозмездные поступления от других  бюджетов бюджетной системы РФ</t>
  </si>
  <si>
    <t>000 2 02 00000 00 0000 000</t>
  </si>
  <si>
    <t>001 2 02 01001 10 0000 151</t>
  </si>
  <si>
    <t>Дотации бюджетам поселений на выравнивание бюджетной обеспеченности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</si>
  <si>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</si>
  <si>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</si>
  <si>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</si>
  <si>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</si>
  <si>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</si>
  <si>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001 111 05025 10 0000 120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</si>
  <si>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</si>
  <si>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Единый сельскохозяйственный налог</t>
  </si>
  <si>
    <t>182 1 05 03010 01 1000 110</t>
  </si>
  <si>
    <r>
      <t>и муниципальной собственности</t>
    </r>
    <r>
      <rPr>
        <sz val="12"/>
        <rFont val="Times New Roman"/>
        <family val="1"/>
      </rPr>
      <t xml:space="preserve"> </t>
    </r>
  </si>
  <si>
    <t>ВСЕГО ДОХОДОВ</t>
  </si>
  <si>
    <t>Поступления доходов в бюджет сельского поселения "сельсовет Касумкентский" в 2019 году  по основным источникам</t>
  </si>
  <si>
    <t xml:space="preserve">ПРИЛОЖЕНИЕ №1 к Решению Собрания депутатов сельского поселения "сельсовет Касумкентский"  "О бюджете сельского поселения «сельсовет Касумкентский»
на  2019 год и на  плановый период 2020 и 2021 годов» №17 от 24.12.2018г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</si>
</sst>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3" fontId="2" fillId="0" borderId="10" xfId="53" applyNumberFormat="1" applyFont="1" applyBorder="1" applyAlignment="1">
      <alignment horizontal="right"/>
      <protection/>
    </xf>
    <xf numFmtId="3" fontId="8" fillId="0" borderId="0" xfId="53" applyNumberFormat="1" applyFont="1" applyAlignment="1">
      <alignment horizontal="right"/>
      <protection/>
    </xf>
    <xf numFmtId="3" fontId="8" fillId="0" borderId="0" xfId="53" applyNumberFormat="1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3" fontId="8" fillId="0" borderId="0" xfId="53" applyNumberFormat="1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left"/>
      <protection/>
    </xf>
    <xf numFmtId="0" fontId="4" fillId="0" borderId="10" xfId="53" applyFont="1" applyBorder="1" applyAlignment="1">
      <alignment horizontal="left"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1" xfId="53" applyFont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4" fillId="0" borderId="11" xfId="53" applyFont="1" applyBorder="1" applyAlignment="1">
      <alignment horizontal="left"/>
      <protection/>
    </xf>
    <xf numFmtId="0" fontId="2" fillId="0" borderId="12" xfId="53" applyFont="1" applyBorder="1">
      <alignment/>
      <protection/>
    </xf>
    <xf numFmtId="0" fontId="2" fillId="0" borderId="12" xfId="53" applyFont="1" applyBorder="1" applyAlignment="1">
      <alignment wrapText="1"/>
      <protection/>
    </xf>
    <xf numFmtId="174" fontId="1" fillId="0" borderId="12" xfId="53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5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/>
      <protection/>
    </xf>
    <xf numFmtId="0" fontId="4" fillId="0" borderId="16" xfId="53" applyFont="1" applyBorder="1" applyAlignment="1">
      <alignment horizontal="left"/>
      <protection/>
    </xf>
    <xf numFmtId="0" fontId="9" fillId="0" borderId="17" xfId="53" applyFont="1" applyBorder="1" applyAlignment="1">
      <alignment horizontal="left"/>
      <protection/>
    </xf>
    <xf numFmtId="0" fontId="13" fillId="0" borderId="18" xfId="0" applyFont="1" applyBorder="1" applyAlignment="1">
      <alignment/>
    </xf>
    <xf numFmtId="0" fontId="4" fillId="0" borderId="19" xfId="53" applyFont="1" applyBorder="1" applyAlignment="1">
      <alignment horizontal="left"/>
      <protection/>
    </xf>
    <xf numFmtId="0" fontId="4" fillId="0" borderId="20" xfId="53" applyFont="1" applyBorder="1" applyAlignment="1">
      <alignment horizontal="left"/>
      <protection/>
    </xf>
    <xf numFmtId="0" fontId="9" fillId="0" borderId="21" xfId="53" applyFont="1" applyBorder="1" applyAlignment="1">
      <alignment horizontal="left"/>
      <protection/>
    </xf>
    <xf numFmtId="0" fontId="9" fillId="0" borderId="20" xfId="53" applyFont="1" applyBorder="1" applyAlignment="1">
      <alignment wrapText="1"/>
      <protection/>
    </xf>
    <xf numFmtId="0" fontId="9" fillId="0" borderId="18" xfId="53" applyFont="1" applyFill="1" applyBorder="1" applyAlignment="1">
      <alignment horizontal="left"/>
      <protection/>
    </xf>
    <xf numFmtId="0" fontId="9" fillId="0" borderId="20" xfId="53" applyFont="1" applyFill="1" applyBorder="1">
      <alignment/>
      <protection/>
    </xf>
    <xf numFmtId="0" fontId="13" fillId="0" borderId="20" xfId="0" applyFont="1" applyBorder="1" applyAlignment="1">
      <alignment wrapText="1"/>
    </xf>
    <xf numFmtId="0" fontId="4" fillId="0" borderId="22" xfId="53" applyFont="1" applyBorder="1" applyAlignment="1">
      <alignment vertical="top" wrapText="1"/>
      <protection/>
    </xf>
    <xf numFmtId="0" fontId="9" fillId="0" borderId="20" xfId="53" applyFont="1" applyFill="1" applyBorder="1" applyAlignment="1">
      <alignment wrapText="1"/>
      <protection/>
    </xf>
    <xf numFmtId="0" fontId="4" fillId="0" borderId="23" xfId="53" applyFont="1" applyBorder="1" applyAlignment="1">
      <alignment vertical="center"/>
      <protection/>
    </xf>
    <xf numFmtId="0" fontId="11" fillId="0" borderId="20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26" xfId="0" applyFont="1" applyBorder="1" applyAlignment="1">
      <alignment wrapText="1"/>
    </xf>
    <xf numFmtId="0" fontId="4" fillId="0" borderId="20" xfId="53" applyFont="1" applyFill="1" applyBorder="1" applyAlignment="1">
      <alignment horizontal="left"/>
      <protection/>
    </xf>
    <xf numFmtId="0" fontId="4" fillId="0" borderId="20" xfId="53" applyFont="1" applyFill="1" applyBorder="1" applyAlignment="1">
      <alignment wrapText="1"/>
      <protection/>
    </xf>
    <xf numFmtId="0" fontId="9" fillId="0" borderId="20" xfId="53" applyFont="1" applyFill="1" applyBorder="1" applyAlignment="1">
      <alignment horizontal="left"/>
      <protection/>
    </xf>
    <xf numFmtId="0" fontId="4" fillId="0" borderId="2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 wrapText="1"/>
      <protection/>
    </xf>
    <xf numFmtId="2" fontId="4" fillId="0" borderId="20" xfId="53" applyNumberFormat="1" applyFont="1" applyBorder="1" applyAlignment="1">
      <alignment horizontal="left" vertical="center" wrapText="1"/>
      <protection/>
    </xf>
    <xf numFmtId="0" fontId="2" fillId="0" borderId="27" xfId="53" applyFont="1" applyBorder="1">
      <alignment/>
      <protection/>
    </xf>
    <xf numFmtId="0" fontId="9" fillId="0" borderId="20" xfId="53" applyFont="1" applyBorder="1" applyAlignment="1">
      <alignment horizontal="left"/>
      <protection/>
    </xf>
    <xf numFmtId="0" fontId="1" fillId="0" borderId="28" xfId="53" applyFont="1" applyBorder="1" applyAlignment="1">
      <alignment horizontal="left" wrapText="1"/>
      <protection/>
    </xf>
    <xf numFmtId="2" fontId="9" fillId="0" borderId="20" xfId="53" applyNumberFormat="1" applyFont="1" applyBorder="1" applyAlignment="1">
      <alignment horizontal="left" wrapText="1"/>
      <protection/>
    </xf>
    <xf numFmtId="174" fontId="2" fillId="0" borderId="29" xfId="53" applyNumberFormat="1" applyFont="1" applyFill="1" applyBorder="1" applyAlignment="1">
      <alignment/>
      <protection/>
    </xf>
    <xf numFmtId="0" fontId="9" fillId="0" borderId="20" xfId="53" applyFont="1" applyFill="1" applyBorder="1" applyAlignment="1">
      <alignment vertical="top" wrapText="1"/>
      <protection/>
    </xf>
    <xf numFmtId="174" fontId="14" fillId="0" borderId="30" xfId="53" applyNumberFormat="1" applyFont="1" applyBorder="1" applyAlignment="1">
      <alignment vertical="center"/>
      <protection/>
    </xf>
    <xf numFmtId="174" fontId="14" fillId="0" borderId="30" xfId="53" applyNumberFormat="1" applyFont="1" applyBorder="1">
      <alignment/>
      <protection/>
    </xf>
    <xf numFmtId="174" fontId="15" fillId="0" borderId="26" xfId="53" applyNumberFormat="1" applyFont="1" applyFill="1" applyBorder="1">
      <alignment/>
      <protection/>
    </xf>
    <xf numFmtId="174" fontId="14" fillId="0" borderId="31" xfId="53" applyNumberFormat="1" applyFont="1" applyBorder="1">
      <alignment/>
      <protection/>
    </xf>
    <xf numFmtId="174" fontId="15" fillId="0" borderId="32" xfId="53" applyNumberFormat="1" applyFont="1" applyBorder="1">
      <alignment/>
      <protection/>
    </xf>
    <xf numFmtId="174" fontId="14" fillId="0" borderId="33" xfId="53" applyNumberFormat="1" applyFont="1" applyBorder="1">
      <alignment/>
      <protection/>
    </xf>
    <xf numFmtId="174" fontId="15" fillId="0" borderId="14" xfId="53" applyNumberFormat="1" applyFont="1" applyBorder="1">
      <alignment/>
      <protection/>
    </xf>
    <xf numFmtId="174" fontId="15" fillId="0" borderId="33" xfId="53" applyNumberFormat="1" applyFont="1" applyBorder="1">
      <alignment/>
      <protection/>
    </xf>
    <xf numFmtId="174" fontId="14" fillId="0" borderId="26" xfId="53" applyNumberFormat="1" applyFont="1" applyBorder="1">
      <alignment/>
      <protection/>
    </xf>
    <xf numFmtId="174" fontId="15" fillId="0" borderId="34" xfId="53" applyNumberFormat="1" applyFont="1" applyBorder="1" applyAlignment="1">
      <alignment horizontal="right"/>
      <protection/>
    </xf>
    <xf numFmtId="174" fontId="14" fillId="0" borderId="35" xfId="53" applyNumberFormat="1" applyFont="1" applyBorder="1" applyAlignment="1">
      <alignment horizontal="right"/>
      <protection/>
    </xf>
    <xf numFmtId="174" fontId="15" fillId="0" borderId="35" xfId="53" applyNumberFormat="1" applyFont="1" applyBorder="1" applyAlignment="1">
      <alignment horizontal="right"/>
      <protection/>
    </xf>
    <xf numFmtId="174" fontId="14" fillId="0" borderId="35" xfId="53" applyNumberFormat="1" applyFont="1" applyBorder="1">
      <alignment/>
      <protection/>
    </xf>
    <xf numFmtId="174" fontId="15" fillId="0" borderId="35" xfId="53" applyNumberFormat="1" applyFont="1" applyFill="1" applyBorder="1">
      <alignment/>
      <protection/>
    </xf>
    <xf numFmtId="174" fontId="14" fillId="0" borderId="36" xfId="53" applyNumberFormat="1" applyFont="1" applyBorder="1" applyAlignment="1">
      <alignment vertical="center"/>
      <protection/>
    </xf>
    <xf numFmtId="174" fontId="15" fillId="0" borderId="20" xfId="53" applyNumberFormat="1" applyFont="1" applyFill="1" applyBorder="1">
      <alignment/>
      <protection/>
    </xf>
    <xf numFmtId="174" fontId="14" fillId="0" borderId="20" xfId="53" applyNumberFormat="1" applyFont="1" applyFill="1" applyBorder="1">
      <alignment/>
      <protection/>
    </xf>
    <xf numFmtId="174" fontId="14" fillId="0" borderId="20" xfId="53" applyNumberFormat="1" applyFont="1" applyBorder="1" applyAlignment="1">
      <alignment vertical="center"/>
      <protection/>
    </xf>
    <xf numFmtId="174" fontId="15" fillId="0" borderId="20" xfId="53" applyNumberFormat="1" applyFont="1" applyBorder="1" applyAlignment="1">
      <alignment vertical="center"/>
      <protection/>
    </xf>
    <xf numFmtId="0" fontId="3" fillId="0" borderId="20" xfId="53" applyFont="1" applyBorder="1">
      <alignment/>
      <protection/>
    </xf>
    <xf numFmtId="0" fontId="1" fillId="0" borderId="20" xfId="53" applyFont="1" applyBorder="1">
      <alignment/>
      <protection/>
    </xf>
    <xf numFmtId="181" fontId="14" fillId="0" borderId="20" xfId="61" applyNumberFormat="1" applyFont="1" applyBorder="1" applyAlignment="1">
      <alignment/>
    </xf>
    <xf numFmtId="0" fontId="4" fillId="0" borderId="0" xfId="53" applyFont="1" applyAlignment="1">
      <alignment horizontal="center" wrapText="1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/>
      <protection/>
    </xf>
    <xf numFmtId="3" fontId="4" fillId="0" borderId="33" xfId="53" applyNumberFormat="1" applyFont="1" applyBorder="1" applyAlignment="1">
      <alignment horizontal="center" vertical="center"/>
      <protection/>
    </xf>
    <xf numFmtId="3" fontId="4" fillId="0" borderId="29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9.625" style="2" customWidth="1"/>
    <col min="2" max="2" width="58.25390625" style="3" customWidth="1"/>
    <col min="3" max="3" width="36.625" style="11" customWidth="1"/>
    <col min="4" max="4" width="24.75390625" style="3" customWidth="1"/>
    <col min="5" max="16384" width="9.125" style="3" customWidth="1"/>
  </cols>
  <sheetData>
    <row r="1" spans="1:3" s="1" customFormat="1" ht="23.25" customHeight="1">
      <c r="A1" s="8"/>
      <c r="B1" s="18"/>
      <c r="C1" s="19"/>
    </row>
    <row r="2" spans="1:3" s="1" customFormat="1" ht="116.25" customHeight="1">
      <c r="A2" s="8"/>
      <c r="B2" s="101" t="s">
        <v>40</v>
      </c>
      <c r="C2" s="101"/>
    </row>
    <row r="3" spans="1:3" s="1" customFormat="1" ht="20.25" customHeight="1">
      <c r="A3" s="8"/>
      <c r="B3" s="20"/>
      <c r="C3" s="21"/>
    </row>
    <row r="4" spans="1:3" s="1" customFormat="1" ht="34.5" customHeight="1" thickBot="1">
      <c r="A4" s="94" t="s">
        <v>39</v>
      </c>
      <c r="B4" s="94"/>
      <c r="C4" s="94"/>
    </row>
    <row r="5" spans="1:3" ht="24" customHeight="1">
      <c r="A5" s="95" t="s">
        <v>11</v>
      </c>
      <c r="B5" s="97" t="s">
        <v>10</v>
      </c>
      <c r="C5" s="99" t="s">
        <v>12</v>
      </c>
    </row>
    <row r="6" spans="1:3" ht="6" customHeight="1" thickBot="1">
      <c r="A6" s="96"/>
      <c r="B6" s="98"/>
      <c r="C6" s="100"/>
    </row>
    <row r="7" spans="1:3" ht="21.75" customHeight="1" thickBot="1">
      <c r="A7" s="39" t="s">
        <v>16</v>
      </c>
      <c r="B7" s="40" t="s">
        <v>7</v>
      </c>
      <c r="C7" s="72">
        <f>SUM(C8+C10+C12+C16+C26)</f>
        <v>6146000</v>
      </c>
    </row>
    <row r="8" spans="1:3" ht="18.75" customHeight="1" thickBot="1">
      <c r="A8" s="41" t="s">
        <v>1</v>
      </c>
      <c r="B8" s="42" t="s">
        <v>9</v>
      </c>
      <c r="C8" s="73">
        <f>SUM(C9)</f>
        <v>1119000</v>
      </c>
    </row>
    <row r="9" spans="1:3" ht="21" thickBot="1">
      <c r="A9" s="49" t="s">
        <v>2</v>
      </c>
      <c r="B9" s="50" t="s">
        <v>6</v>
      </c>
      <c r="C9" s="74">
        <v>1119000</v>
      </c>
    </row>
    <row r="10" spans="1:3" s="4" customFormat="1" ht="21" thickBot="1">
      <c r="A10" s="45" t="s">
        <v>3</v>
      </c>
      <c r="B10" s="46" t="s">
        <v>13</v>
      </c>
      <c r="C10" s="75">
        <f>SUM(C11)</f>
        <v>8000</v>
      </c>
    </row>
    <row r="11" spans="1:3" s="4" customFormat="1" ht="21" thickBot="1">
      <c r="A11" s="47" t="s">
        <v>36</v>
      </c>
      <c r="B11" s="48" t="s">
        <v>35</v>
      </c>
      <c r="C11" s="76">
        <v>8000</v>
      </c>
    </row>
    <row r="12" spans="1:3" s="4" customFormat="1" ht="21" thickBot="1">
      <c r="A12" s="37" t="s">
        <v>4</v>
      </c>
      <c r="B12" s="38" t="s">
        <v>14</v>
      </c>
      <c r="C12" s="77">
        <f>SUM(C13+C14+C15)</f>
        <v>4267000</v>
      </c>
    </row>
    <row r="13" spans="1:3" s="4" customFormat="1" ht="75.75" thickBot="1">
      <c r="A13" s="58" t="s">
        <v>20</v>
      </c>
      <c r="B13" s="59" t="s">
        <v>28</v>
      </c>
      <c r="C13" s="78">
        <v>1450000</v>
      </c>
    </row>
    <row r="14" spans="1:3" s="4" customFormat="1" ht="57" thickBot="1">
      <c r="A14" s="56" t="s">
        <v>29</v>
      </c>
      <c r="B14" s="57" t="s">
        <v>30</v>
      </c>
      <c r="C14" s="78">
        <v>1794000</v>
      </c>
    </row>
    <row r="15" spans="1:3" s="4" customFormat="1" ht="57" customHeight="1" thickBot="1">
      <c r="A15" s="58" t="s">
        <v>31</v>
      </c>
      <c r="B15" s="59" t="s">
        <v>32</v>
      </c>
      <c r="C15" s="79">
        <v>1023000</v>
      </c>
    </row>
    <row r="16" spans="1:4" ht="58.5" customHeight="1" thickBot="1">
      <c r="A16" s="44" t="s">
        <v>19</v>
      </c>
      <c r="B16" s="51" t="s">
        <v>18</v>
      </c>
      <c r="C16" s="80">
        <v>251000</v>
      </c>
      <c r="D16" s="12"/>
    </row>
    <row r="17" spans="1:3" ht="37.5" customHeight="1" hidden="1">
      <c r="A17" s="43" t="s">
        <v>23</v>
      </c>
      <c r="B17" s="36" t="s">
        <v>37</v>
      </c>
      <c r="C17" s="81">
        <v>0</v>
      </c>
    </row>
    <row r="18" spans="1:3" ht="56.25" customHeight="1" hidden="1">
      <c r="A18" s="32" t="s">
        <v>3</v>
      </c>
      <c r="B18" s="27" t="s">
        <v>13</v>
      </c>
      <c r="C18" s="82">
        <v>1000</v>
      </c>
    </row>
    <row r="19" spans="1:3" ht="75" customHeight="1" hidden="1">
      <c r="A19" s="31" t="s">
        <v>36</v>
      </c>
      <c r="B19" s="28" t="s">
        <v>35</v>
      </c>
      <c r="C19" s="83">
        <v>1000</v>
      </c>
    </row>
    <row r="20" spans="1:3" ht="39" customHeight="1" hidden="1">
      <c r="A20" s="29" t="s">
        <v>4</v>
      </c>
      <c r="B20" s="25" t="s">
        <v>14</v>
      </c>
      <c r="C20" s="84">
        <f>SUM(C21:C23)</f>
        <v>4151000</v>
      </c>
    </row>
    <row r="21" spans="1:3" ht="75" customHeight="1" hidden="1">
      <c r="A21" s="30" t="s">
        <v>20</v>
      </c>
      <c r="B21" s="26" t="s">
        <v>28</v>
      </c>
      <c r="C21" s="85">
        <v>1388000</v>
      </c>
    </row>
    <row r="22" spans="1:3" s="4" customFormat="1" ht="18.75" customHeight="1" hidden="1">
      <c r="A22" s="30" t="s">
        <v>29</v>
      </c>
      <c r="B22" s="26" t="s">
        <v>30</v>
      </c>
      <c r="C22" s="85">
        <v>1740643</v>
      </c>
    </row>
    <row r="23" spans="1:3" s="4" customFormat="1" ht="37.5" customHeight="1" hidden="1">
      <c r="A23" s="30" t="s">
        <v>31</v>
      </c>
      <c r="B23" s="26" t="s">
        <v>32</v>
      </c>
      <c r="C23" s="85">
        <v>1022357</v>
      </c>
    </row>
    <row r="24" spans="1:3" s="4" customFormat="1" ht="18.75" customHeight="1" hidden="1">
      <c r="A24" s="54" t="s">
        <v>19</v>
      </c>
      <c r="B24" s="52" t="s">
        <v>18</v>
      </c>
      <c r="C24" s="86">
        <f>SUM(C25:C25)</f>
        <v>251000</v>
      </c>
    </row>
    <row r="25" spans="1:3" s="4" customFormat="1" ht="129.75" customHeight="1" thickBot="1">
      <c r="A25" s="55" t="s">
        <v>33</v>
      </c>
      <c r="B25" s="71" t="s">
        <v>34</v>
      </c>
      <c r="C25" s="87">
        <v>251000</v>
      </c>
    </row>
    <row r="26" spans="1:3" s="4" customFormat="1" ht="21" thickBot="1">
      <c r="A26" s="60" t="s">
        <v>0</v>
      </c>
      <c r="B26" s="61" t="s">
        <v>8</v>
      </c>
      <c r="C26" s="88">
        <f>SUM(C27)</f>
        <v>501000</v>
      </c>
    </row>
    <row r="27" spans="1:3" ht="38.25" thickBot="1">
      <c r="A27" s="62" t="s">
        <v>21</v>
      </c>
      <c r="B27" s="53" t="s">
        <v>22</v>
      </c>
      <c r="C27" s="87">
        <v>501000</v>
      </c>
    </row>
    <row r="28" spans="1:4" ht="25.5" customHeight="1" thickBot="1">
      <c r="A28" s="63" t="s">
        <v>15</v>
      </c>
      <c r="B28" s="64" t="s">
        <v>5</v>
      </c>
      <c r="C28" s="89">
        <f>SUM(C29)</f>
        <v>10628757</v>
      </c>
      <c r="D28" s="12"/>
    </row>
    <row r="29" spans="1:4" ht="42.75" customHeight="1" thickBot="1">
      <c r="A29" s="63" t="s">
        <v>25</v>
      </c>
      <c r="B29" s="65" t="s">
        <v>24</v>
      </c>
      <c r="C29" s="90">
        <f>SUM(C30)</f>
        <v>10628757</v>
      </c>
      <c r="D29" s="12"/>
    </row>
    <row r="30" spans="1:4" ht="37.5" customHeight="1" thickBot="1">
      <c r="A30" s="67" t="s">
        <v>26</v>
      </c>
      <c r="B30" s="69" t="s">
        <v>27</v>
      </c>
      <c r="C30" s="90">
        <v>10628757</v>
      </c>
      <c r="D30" s="14"/>
    </row>
    <row r="31" spans="1:3" ht="18.75" customHeight="1" hidden="1">
      <c r="A31" s="66"/>
      <c r="B31" s="68" t="s">
        <v>17</v>
      </c>
      <c r="C31" s="70"/>
    </row>
    <row r="32" spans="1:3" ht="37.5" customHeight="1" hidden="1">
      <c r="A32" s="33"/>
      <c r="B32" s="34"/>
      <c r="C32" s="35">
        <f>C7+C28</f>
        <v>16774757</v>
      </c>
    </row>
    <row r="33" spans="1:3" ht="37.5" customHeight="1" hidden="1">
      <c r="A33" s="22"/>
      <c r="B33" s="23" t="s">
        <v>17</v>
      </c>
      <c r="C33" s="17"/>
    </row>
    <row r="34" spans="2:3" ht="30.75" customHeight="1" hidden="1">
      <c r="B34" s="6"/>
      <c r="C34" s="24"/>
    </row>
    <row r="35" spans="1:3" ht="21" customHeight="1" thickBot="1">
      <c r="A35" s="91"/>
      <c r="B35" s="92" t="s">
        <v>38</v>
      </c>
      <c r="C35" s="93">
        <f>SUM(C7+C28)</f>
        <v>16774757</v>
      </c>
    </row>
    <row r="36" spans="1:3" ht="36.75" customHeight="1">
      <c r="A36" s="5"/>
      <c r="B36" s="8"/>
      <c r="C36" s="9"/>
    </row>
    <row r="37" spans="1:3" ht="131.25" customHeight="1" hidden="1">
      <c r="A37" s="5"/>
      <c r="B37" s="8"/>
      <c r="C37" s="9"/>
    </row>
    <row r="38" spans="2:3" ht="78.75" customHeight="1" hidden="1">
      <c r="B38" s="6"/>
      <c r="C38" s="10"/>
    </row>
    <row r="39" spans="2:4" s="2" customFormat="1" ht="46.5" customHeight="1">
      <c r="B39" s="3"/>
      <c r="C39" s="7"/>
      <c r="D39" s="15"/>
    </row>
    <row r="40" spans="2:4" s="2" customFormat="1" ht="37.5" customHeight="1" hidden="1">
      <c r="B40" s="3"/>
      <c r="C40" s="11"/>
      <c r="D40" s="13"/>
    </row>
    <row r="41" spans="2:4" s="2" customFormat="1" ht="37.5" customHeight="1" hidden="1">
      <c r="B41" s="3"/>
      <c r="C41" s="11"/>
      <c r="D41" s="13"/>
    </row>
    <row r="42" spans="2:3" s="2" customFormat="1" ht="75" customHeight="1" hidden="1">
      <c r="B42" s="3"/>
      <c r="C42" s="11"/>
    </row>
    <row r="43" spans="2:3" s="2" customFormat="1" ht="27" customHeight="1" hidden="1">
      <c r="B43" s="3"/>
      <c r="C43" s="11"/>
    </row>
    <row r="44" spans="2:3" s="2" customFormat="1" ht="51.75" customHeight="1" hidden="1">
      <c r="B44" s="3"/>
      <c r="C44" s="11"/>
    </row>
    <row r="45" spans="2:3" s="2" customFormat="1" ht="56.25" customHeight="1" hidden="1">
      <c r="B45" s="3"/>
      <c r="C45" s="11"/>
    </row>
    <row r="46" spans="2:3" s="2" customFormat="1" ht="56.25" customHeight="1" hidden="1">
      <c r="B46" s="3"/>
      <c r="C46" s="11"/>
    </row>
    <row r="47" spans="2:3" s="2" customFormat="1" ht="18.75" customHeight="1" hidden="1">
      <c r="B47" s="3"/>
      <c r="C47" s="11"/>
    </row>
    <row r="48" spans="2:3" s="2" customFormat="1" ht="56.25" customHeight="1" hidden="1">
      <c r="B48" s="3"/>
      <c r="C48" s="11"/>
    </row>
    <row r="49" ht="18.75" customHeight="1" hidden="1"/>
    <row r="50" ht="37.5" customHeight="1" hidden="1">
      <c r="D50" s="12"/>
    </row>
    <row r="51" ht="37.5" customHeight="1" hidden="1"/>
    <row r="52" ht="18.75" customHeight="1" hidden="1">
      <c r="D52" s="12"/>
    </row>
    <row r="53" ht="38.25" customHeight="1">
      <c r="D53" s="12"/>
    </row>
    <row r="54" ht="12.75">
      <c r="D54" s="12"/>
    </row>
    <row r="55" ht="12.75" hidden="1"/>
    <row r="56" ht="12.75" hidden="1">
      <c r="D56" s="16"/>
    </row>
    <row r="57" ht="12.75" hidden="1">
      <c r="D57" s="16"/>
    </row>
    <row r="58" ht="27" customHeight="1" hidden="1">
      <c r="D58" s="16"/>
    </row>
    <row r="59" ht="54.75" customHeight="1" hidden="1">
      <c r="D59" s="15"/>
    </row>
    <row r="60" spans="1:4" s="12" customFormat="1" ht="80.25" customHeight="1" hidden="1">
      <c r="A60" s="2"/>
      <c r="B60" s="3"/>
      <c r="C60" s="11"/>
      <c r="D60" s="16"/>
    </row>
    <row r="61" ht="12.75" hidden="1"/>
    <row r="62" ht="97.5" customHeight="1" hidden="1"/>
    <row r="63" ht="12.75" hidden="1"/>
    <row r="64" spans="1:3" s="12" customFormat="1" ht="51" customHeight="1" hidden="1">
      <c r="A64" s="2"/>
      <c r="B64" s="3"/>
      <c r="C64" s="11"/>
    </row>
    <row r="65" ht="15.75" customHeight="1" hidden="1"/>
    <row r="66" ht="12.75" hidden="1"/>
    <row r="67" ht="33.75" customHeight="1"/>
    <row r="70" spans="1:3" s="5" customFormat="1" ht="12.75">
      <c r="A70" s="2"/>
      <c r="B70" s="3"/>
      <c r="C70" s="11"/>
    </row>
    <row r="71" spans="1:3" s="5" customFormat="1" ht="12.75">
      <c r="A71" s="2"/>
      <c r="B71" s="3"/>
      <c r="C71" s="11"/>
    </row>
    <row r="72" spans="1:3" s="5" customFormat="1" ht="12.75">
      <c r="A72" s="2"/>
      <c r="B72" s="3"/>
      <c r="C72" s="11"/>
    </row>
  </sheetData>
  <sheetProtection/>
  <mergeCells count="5">
    <mergeCell ref="A4:C4"/>
    <mergeCell ref="A5:A6"/>
    <mergeCell ref="B5:B6"/>
    <mergeCell ref="C5:C6"/>
    <mergeCell ref="B2:C2"/>
  </mergeCells>
  <printOptions/>
  <pageMargins left="0.2755905511811024" right="0.07874015748031496" top="0.3937007874015748" bottom="0.3937007874015748" header="0.38" footer="0.5118110236220472"/>
  <pageSetup horizontalDpi="600" verticalDpi="600" orientation="portrait" paperSize="9" scale="70" r:id="rId1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R</cp:lastModifiedBy>
  <cp:lastPrinted>2018-02-07T11:58:54Z</cp:lastPrinted>
  <dcterms:created xsi:type="dcterms:W3CDTF">2001-10-16T10:52:13Z</dcterms:created>
  <dcterms:modified xsi:type="dcterms:W3CDTF">2019-01-22T12:14:52Z</dcterms:modified>
  <cp:category/>
  <cp:version/>
  <cp:contentType/>
  <cp:contentStatus/>
</cp:coreProperties>
</file>